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18" i="1"/>
  <c r="L108" i="1"/>
  <c r="L99" i="1"/>
  <c r="L89" i="1"/>
  <c r="L80" i="1"/>
  <c r="L81" i="1" s="1"/>
  <c r="L70" i="1"/>
  <c r="L61" i="1"/>
  <c r="L51" i="1"/>
  <c r="L42" i="1"/>
  <c r="L32" i="1"/>
  <c r="L23" i="1"/>
  <c r="L13" i="1"/>
  <c r="L43" i="1" l="1"/>
  <c r="L119" i="1"/>
  <c r="L24" i="1"/>
  <c r="L62" i="1"/>
  <c r="L100" i="1"/>
  <c r="L138" i="1"/>
  <c r="L157" i="1"/>
  <c r="L196" i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H81" i="1"/>
  <c r="I100" i="1"/>
  <c r="H138" i="1"/>
  <c r="J157" i="1"/>
  <c r="H176" i="1"/>
  <c r="J195" i="1"/>
  <c r="I43" i="1"/>
  <c r="G100" i="1"/>
  <c r="J138" i="1"/>
  <c r="H157" i="1"/>
  <c r="J176" i="1"/>
  <c r="H195" i="1"/>
  <c r="I81" i="1"/>
  <c r="G62" i="1"/>
  <c r="F119" i="1"/>
  <c r="F138" i="1"/>
  <c r="F157" i="1"/>
  <c r="F176" i="1"/>
  <c r="F195" i="1"/>
  <c r="I24" i="1"/>
  <c r="F24" i="1"/>
  <c r="J24" i="1"/>
  <c r="H24" i="1"/>
  <c r="G24" i="1"/>
  <c r="G196" i="1" s="1"/>
  <c r="H196" i="1" l="1"/>
  <c r="J196" i="1"/>
  <c r="F196" i="1"/>
  <c r="I196" i="1"/>
</calcChain>
</file>

<file path=xl/sharedStrings.xml><?xml version="1.0" encoding="utf-8"?>
<sst xmlns="http://schemas.openxmlformats.org/spreadsheetml/2006/main" count="266" uniqueCount="93">
  <si>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</si>
  <si>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</si>
  <si>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</si>
  <si>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</si>
  <si>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</si>
  <si>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</si>
  <si>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</si>
  <si>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</si>
  <si>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</si>
  <si>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</si>
  <si>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</si>
  <si>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</si>
  <si>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</si>
  <si>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</si>
  <si>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</si>
  <si>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</si>
  <si>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</si>
  <si>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</si>
  <si>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</si>
  <si>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</si>
  <si>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</si>
  <si>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</si>
  <si>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</si>
  <si>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</si>
  <si>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</si>
  <si>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</si>
  <si>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</si>
  <si>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</si>
  <si>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</si>
  <si>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</si>
  <si>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</si>
  <si>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</si>
  <si>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</si>
  <si>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</si>
  <si>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</si>
  <si>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</si>
  <si>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Цена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</si>
  <si>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</si>
  <si>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</si>
  <si>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</si>
  <si>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</si>
  <si>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</si>
  <si>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</si>
  <si>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</si>
  <si>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</si>
  <si>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</si>
  <si>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выпечка</t>
  </si>
  <si>
    <t>Печенье "Атланта"</t>
  </si>
  <si>
    <t>Свежие фрукты (яблоки)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</si>
  <si>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</si>
  <si>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</si>
  <si>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</si>
  <si>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</si>
  <si>
    <t>Сосиска или котлета «Детская»</t>
  </si>
  <si>
    <t>393(13)</t>
  </si>
  <si>
    <t xml:space="preserve">Макаронные изделия отварные </t>
  </si>
  <si>
    <t>516(21)</t>
  </si>
  <si>
    <t>соус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</si>
  <si>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</si>
  <si>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</si>
  <si>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</si>
  <si>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</si>
  <si>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</si>
  <si>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</si>
  <si>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</si>
  <si>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</si>
  <si>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Каша пшеничная молочная жидкая 200/10</t>
  </si>
  <si>
    <t>Соус вишневый с ягодами</t>
  </si>
  <si>
    <t>618(28)</t>
  </si>
  <si>
    <t>Какао-напиток «Витошка»,обогащенный витаминами</t>
  </si>
  <si>
    <t>Хачапури с сыром и творогом</t>
  </si>
  <si>
    <t>850(13)</t>
  </si>
  <si>
    <t>627(21)</t>
  </si>
  <si>
    <t>Тефтели рыбные в соусе (горбуша) 90/60</t>
  </si>
  <si>
    <t>332(12)</t>
  </si>
  <si>
    <t>Пюре картофельное,огурцы соленые порциями</t>
  </si>
  <si>
    <t>520(21)</t>
  </si>
  <si>
    <t>Булочка школьная</t>
  </si>
  <si>
    <t xml:space="preserve">Пудинг из творога </t>
  </si>
  <si>
    <t>Кофейный напиток с молоком</t>
  </si>
  <si>
    <t>395(21)</t>
  </si>
  <si>
    <t>Бантики с курагой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</si>
  <si>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</si>
  <si>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</si>
  <si>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</si>
  <si>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</si>
  <si>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Котлета рубленная из птицы</t>
  </si>
  <si>
    <t>Рис припущенный ,овощи припущенные</t>
  </si>
  <si>
    <t>512(21)</t>
  </si>
  <si>
    <t>Напиток растворимый «Цикорий» с молоком</t>
  </si>
  <si>
    <t>Пирожное сметанное</t>
  </si>
  <si>
    <t>МБОУ СШ№ 1 имени А.В.Войналовича</t>
  </si>
  <si>
    <t>Нургалеева А.Р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</si>
</sst>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4" borderId="2" xfId="0" applyFill="1" applyBorder="1"/>
    <xf numFmtId="0" fontId="0" fillId="2" borderId="1" xfId="0" applyFill="1" applyBorder="1" applyProtection="1"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91</v>
      </c>
      <c r="D1" s="89"/>
      <c r="E1" s="89"/>
      <c r="F1" s="13" t="s">
        <v>16</v>
      </c>
      <c r="G1" s="2" t="s">
        <v>17</v>
      </c>
      <c r="H1" s="90" t="s">
        <v>35</v>
      </c>
      <c r="I1" s="90"/>
      <c r="J1" s="90"/>
      <c r="K1" s="90"/>
    </row>
    <row r="2" spans="1:12" ht="18" x14ac:dyDescent="0.2">
      <c r="A2" s="36" t="s">
        <v>6</v>
      </c>
      <c r="C2" s="2"/>
      <c r="G2" s="2" t="s">
        <v>18</v>
      </c>
      <c r="H2" s="90" t="s">
        <v>92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91">
        <v>45300</v>
      </c>
      <c r="I3" s="92"/>
      <c r="J3" s="92"/>
      <c r="K3" s="92"/>
    </row>
    <row r="4" spans="1:12" ht="13.9" thickBot="1" x14ac:dyDescent="0.3">
      <c r="C4" s="2"/>
      <c r="D4" s="4"/>
    </row>
    <row r="5" spans="1:12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8" t="s">
        <v>36</v>
      </c>
    </row>
    <row r="6" spans="1:12" ht="15" x14ac:dyDescent="0.25">
      <c r="A6" s="21">
        <v>1</v>
      </c>
      <c r="B6" s="22">
        <v>1</v>
      </c>
      <c r="C6" s="23" t="s">
        <v>20</v>
      </c>
      <c r="D6" s="45" t="s">
        <v>26</v>
      </c>
      <c r="E6" s="46" t="s">
        <v>37</v>
      </c>
      <c r="F6" s="47">
        <v>60</v>
      </c>
      <c r="G6" s="48">
        <v>8.218</v>
      </c>
      <c r="H6" s="48">
        <v>7.6734</v>
      </c>
      <c r="I6" s="49">
        <v>13.726000000000001</v>
      </c>
      <c r="J6" s="47">
        <v>157</v>
      </c>
      <c r="K6" s="50">
        <v>1</v>
      </c>
      <c r="L6" s="51">
        <v>50.2</v>
      </c>
    </row>
    <row r="7" spans="1:12" ht="15" x14ac:dyDescent="0.25">
      <c r="A7" s="24"/>
      <c r="B7" s="16"/>
      <c r="C7" s="11"/>
      <c r="D7" s="8" t="s">
        <v>21</v>
      </c>
      <c r="E7" s="52" t="s">
        <v>38</v>
      </c>
      <c r="F7" s="53">
        <v>205</v>
      </c>
      <c r="G7" s="54">
        <v>5.452</v>
      </c>
      <c r="H7" s="54">
        <v>3.1124000000000001</v>
      </c>
      <c r="I7" s="55">
        <v>32.445999999999998</v>
      </c>
      <c r="J7" s="53">
        <v>180</v>
      </c>
      <c r="K7" s="56">
        <v>25</v>
      </c>
      <c r="L7" s="57">
        <v>26.66</v>
      </c>
    </row>
    <row r="8" spans="1:12" ht="15" x14ac:dyDescent="0.25">
      <c r="A8" s="24"/>
      <c r="B8" s="16"/>
      <c r="C8" s="11"/>
      <c r="D8" s="7" t="s">
        <v>22</v>
      </c>
      <c r="E8" s="58" t="s">
        <v>39</v>
      </c>
      <c r="F8" s="59">
        <v>200</v>
      </c>
      <c r="G8" s="60">
        <v>2.875</v>
      </c>
      <c r="H8" s="60">
        <v>2.44</v>
      </c>
      <c r="I8" s="61">
        <v>13.119</v>
      </c>
      <c r="J8" s="59">
        <v>86</v>
      </c>
      <c r="K8" s="62">
        <v>25</v>
      </c>
      <c r="L8" s="63">
        <v>25.53</v>
      </c>
    </row>
    <row r="9" spans="1:12" ht="15" x14ac:dyDescent="0.25">
      <c r="A9" s="24"/>
      <c r="B9" s="16"/>
      <c r="C9" s="11"/>
      <c r="D9" s="7" t="s">
        <v>23</v>
      </c>
      <c r="E9" s="64" t="s">
        <v>40</v>
      </c>
      <c r="F9" s="47">
        <v>30</v>
      </c>
      <c r="G9" s="48">
        <v>1.6</v>
      </c>
      <c r="H9" s="48">
        <v>0.26500000000000001</v>
      </c>
      <c r="I9" s="49">
        <v>13.394</v>
      </c>
      <c r="J9" s="47">
        <v>62</v>
      </c>
      <c r="K9" s="50">
        <v>0</v>
      </c>
      <c r="L9" s="51">
        <v>4</v>
      </c>
    </row>
    <row r="10" spans="1:12" ht="15" x14ac:dyDescent="0.25">
      <c r="A10" s="24"/>
      <c r="B10" s="16"/>
      <c r="C10" s="11"/>
      <c r="D10" s="7" t="s">
        <v>24</v>
      </c>
      <c r="E10" s="6" t="s">
        <v>41</v>
      </c>
      <c r="F10" s="65">
        <v>120</v>
      </c>
      <c r="G10" s="48">
        <v>0.40600000000000003</v>
      </c>
      <c r="H10" s="48">
        <v>0.33800000000000002</v>
      </c>
      <c r="I10" s="49">
        <v>11.816000000000001</v>
      </c>
      <c r="J10" s="47">
        <v>52</v>
      </c>
      <c r="K10" s="66">
        <v>12</v>
      </c>
      <c r="L10" s="51">
        <v>53.61</v>
      </c>
    </row>
    <row r="11" spans="1:12" ht="14.45" x14ac:dyDescent="0.3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5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615</v>
      </c>
      <c r="G13" s="20">
        <f t="shared" ref="G13:J13" si="0">SUM(G6:G12)</f>
        <v>18.551000000000002</v>
      </c>
      <c r="H13" s="20">
        <f t="shared" si="0"/>
        <v>13.828799999999999</v>
      </c>
      <c r="I13" s="20">
        <f t="shared" si="0"/>
        <v>84.501000000000005</v>
      </c>
      <c r="J13" s="20">
        <f t="shared" si="0"/>
        <v>537</v>
      </c>
      <c r="K13" s="26"/>
      <c r="L13" s="20">
        <f t="shared" ref="L13" si="1">SUM(L6:L12)</f>
        <v>160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5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5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93" t="s">
        <v>4</v>
      </c>
      <c r="D24" s="94"/>
      <c r="E24" s="32"/>
      <c r="F24" s="33">
        <f>F13+F23</f>
        <v>615</v>
      </c>
      <c r="G24" s="33">
        <f t="shared" ref="G24:J24" si="4">G13+G23</f>
        <v>18.551000000000002</v>
      </c>
      <c r="H24" s="33">
        <f t="shared" si="4"/>
        <v>13.828799999999999</v>
      </c>
      <c r="I24" s="33">
        <f t="shared" si="4"/>
        <v>84.501000000000005</v>
      </c>
      <c r="J24" s="33">
        <f t="shared" si="4"/>
        <v>537</v>
      </c>
      <c r="K24" s="33"/>
      <c r="L24" s="33">
        <f t="shared" ref="L24" si="5">L13+L23</f>
        <v>160</v>
      </c>
    </row>
    <row r="25" spans="1:12" ht="15" x14ac:dyDescent="0.25">
      <c r="A25" s="15">
        <v>1</v>
      </c>
      <c r="B25" s="16">
        <v>2</v>
      </c>
      <c r="C25" s="23" t="s">
        <v>20</v>
      </c>
      <c r="D25" s="8" t="s">
        <v>21</v>
      </c>
      <c r="E25" s="67" t="s">
        <v>42</v>
      </c>
      <c r="F25" s="53">
        <v>150</v>
      </c>
      <c r="G25" s="54">
        <v>11.821</v>
      </c>
      <c r="H25" s="54">
        <v>11.013</v>
      </c>
      <c r="I25" s="55">
        <v>7.21</v>
      </c>
      <c r="J25" s="68">
        <v>175</v>
      </c>
      <c r="K25" s="69">
        <v>25</v>
      </c>
      <c r="L25" s="57">
        <v>90.5</v>
      </c>
    </row>
    <row r="26" spans="1:12" ht="15" x14ac:dyDescent="0.25">
      <c r="A26" s="15"/>
      <c r="B26" s="16"/>
      <c r="C26" s="11"/>
      <c r="D26" s="8" t="s">
        <v>21</v>
      </c>
      <c r="E26" s="67" t="s">
        <v>43</v>
      </c>
      <c r="F26" s="53">
        <v>130</v>
      </c>
      <c r="G26" s="54">
        <v>2.6819999999999999</v>
      </c>
      <c r="H26" s="54">
        <v>4.343</v>
      </c>
      <c r="I26" s="55">
        <v>30.1264</v>
      </c>
      <c r="J26" s="53">
        <v>170</v>
      </c>
      <c r="K26" s="69">
        <v>25</v>
      </c>
      <c r="L26" s="57">
        <v>18.989999999999998</v>
      </c>
    </row>
    <row r="27" spans="1:12" ht="15" x14ac:dyDescent="0.25">
      <c r="A27" s="15"/>
      <c r="B27" s="16"/>
      <c r="C27" s="11"/>
      <c r="D27" s="7" t="s">
        <v>22</v>
      </c>
      <c r="E27" s="64" t="s">
        <v>44</v>
      </c>
      <c r="F27" s="47">
        <v>210</v>
      </c>
      <c r="G27" s="48">
        <v>0.1585</v>
      </c>
      <c r="H27" s="48">
        <v>0</v>
      </c>
      <c r="I27" s="49">
        <v>8.7420000000000009</v>
      </c>
      <c r="J27" s="47">
        <v>36</v>
      </c>
      <c r="K27" s="50">
        <v>25</v>
      </c>
      <c r="L27" s="51">
        <v>4.0199999999999996</v>
      </c>
    </row>
    <row r="28" spans="1:12" ht="15" x14ac:dyDescent="0.25">
      <c r="A28" s="15"/>
      <c r="B28" s="16"/>
      <c r="C28" s="11"/>
      <c r="D28" s="7" t="s">
        <v>23</v>
      </c>
      <c r="E28" s="64" t="s">
        <v>45</v>
      </c>
      <c r="F28" s="47">
        <v>30</v>
      </c>
      <c r="G28" s="48">
        <v>1.0465</v>
      </c>
      <c r="H28" s="48">
        <v>0.19500000000000001</v>
      </c>
      <c r="I28" s="49">
        <v>11.0274</v>
      </c>
      <c r="J28" s="47">
        <v>50</v>
      </c>
      <c r="K28" s="50">
        <v>0</v>
      </c>
      <c r="L28" s="51">
        <v>4</v>
      </c>
    </row>
    <row r="29" spans="1:12" ht="15" x14ac:dyDescent="0.25">
      <c r="A29" s="15"/>
      <c r="B29" s="16"/>
      <c r="C29" s="11"/>
      <c r="D29" s="7" t="s">
        <v>46</v>
      </c>
      <c r="E29" s="70" t="s">
        <v>47</v>
      </c>
      <c r="F29" s="59">
        <v>20</v>
      </c>
      <c r="G29" s="60">
        <v>1.4510000000000001</v>
      </c>
      <c r="H29" s="60">
        <v>3.7930000000000001</v>
      </c>
      <c r="I29" s="61">
        <v>14.452</v>
      </c>
      <c r="J29" s="59">
        <v>98</v>
      </c>
      <c r="K29" s="71">
        <v>0</v>
      </c>
      <c r="L29" s="63">
        <v>15</v>
      </c>
    </row>
    <row r="30" spans="1:12" ht="15" x14ac:dyDescent="0.25">
      <c r="A30" s="15"/>
      <c r="B30" s="16"/>
      <c r="C30" s="11"/>
      <c r="D30" s="7" t="s">
        <v>24</v>
      </c>
      <c r="E30" s="6" t="s">
        <v>48</v>
      </c>
      <c r="F30" s="47">
        <v>120</v>
      </c>
      <c r="G30" s="48">
        <v>0.40600000000000003</v>
      </c>
      <c r="H30" s="48">
        <v>4.4999999999999998E-2</v>
      </c>
      <c r="I30" s="49">
        <v>11.243</v>
      </c>
      <c r="J30" s="47">
        <v>47</v>
      </c>
      <c r="K30" s="66">
        <v>12</v>
      </c>
      <c r="L30" s="51">
        <v>27.49</v>
      </c>
    </row>
    <row r="31" spans="1:12" ht="14.45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660</v>
      </c>
      <c r="G32" s="20">
        <f t="shared" ref="G32" si="6">SUM(G25:G31)</f>
        <v>17.564999999999998</v>
      </c>
      <c r="H32" s="20">
        <f t="shared" ref="H32" si="7">SUM(H25:H31)</f>
        <v>19.389000000000003</v>
      </c>
      <c r="I32" s="20">
        <f t="shared" ref="I32" si="8">SUM(I25:I31)</f>
        <v>82.800799999999995</v>
      </c>
      <c r="J32" s="20">
        <f t="shared" ref="J32:L32" si="9">SUM(J25:J31)</f>
        <v>576</v>
      </c>
      <c r="K32" s="26"/>
      <c r="L32" s="20">
        <f t="shared" si="9"/>
        <v>160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5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5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0">SUM(G33:G41)</f>
        <v>0</v>
      </c>
      <c r="H42" s="20">
        <f t="shared" ref="H42" si="11">SUM(H33:H41)</f>
        <v>0</v>
      </c>
      <c r="I42" s="20">
        <f t="shared" ref="I42" si="12">SUM(I33:I41)</f>
        <v>0</v>
      </c>
      <c r="J42" s="20">
        <f t="shared" ref="J42:L42" si="13">SUM(J33:J41)</f>
        <v>0</v>
      </c>
      <c r="K42" s="26"/>
      <c r="L42" s="20">
        <f t="shared" si="13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93" t="s">
        <v>4</v>
      </c>
      <c r="D43" s="94"/>
      <c r="E43" s="32"/>
      <c r="F43" s="33">
        <f>F32+F42</f>
        <v>660</v>
      </c>
      <c r="G43" s="33">
        <f t="shared" ref="G43" si="14">G32+G42</f>
        <v>17.564999999999998</v>
      </c>
      <c r="H43" s="33">
        <f t="shared" ref="H43" si="15">H32+H42</f>
        <v>19.389000000000003</v>
      </c>
      <c r="I43" s="33">
        <f t="shared" ref="I43" si="16">I32+I42</f>
        <v>82.800799999999995</v>
      </c>
      <c r="J43" s="33">
        <f t="shared" ref="J43:L43" si="17">J32+J42</f>
        <v>576</v>
      </c>
      <c r="K43" s="33"/>
      <c r="L43" s="33">
        <f t="shared" si="17"/>
        <v>160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67" t="s">
        <v>49</v>
      </c>
      <c r="F44" s="53">
        <v>170</v>
      </c>
      <c r="G44" s="72">
        <v>11.316000000000001</v>
      </c>
      <c r="H44" s="72">
        <v>14.614000000000001</v>
      </c>
      <c r="I44" s="73">
        <v>9.6983999999999995</v>
      </c>
      <c r="J44" s="68">
        <v>216</v>
      </c>
      <c r="K44" s="69">
        <v>0</v>
      </c>
      <c r="L44" s="57">
        <v>65.510000000000005</v>
      </c>
    </row>
    <row r="45" spans="1:12" ht="15" x14ac:dyDescent="0.25">
      <c r="A45" s="24"/>
      <c r="B45" s="16"/>
      <c r="C45" s="11"/>
      <c r="D45" s="7" t="s">
        <v>22</v>
      </c>
      <c r="E45" s="64" t="s">
        <v>50</v>
      </c>
      <c r="F45" s="47">
        <v>200</v>
      </c>
      <c r="G45" s="48">
        <v>1.1519999999999999</v>
      </c>
      <c r="H45" s="48">
        <v>1.034</v>
      </c>
      <c r="I45" s="49">
        <v>10.77</v>
      </c>
      <c r="J45" s="47">
        <v>57</v>
      </c>
      <c r="K45" s="50">
        <v>25</v>
      </c>
      <c r="L45" s="51">
        <v>13.17</v>
      </c>
    </row>
    <row r="46" spans="1:12" ht="15" x14ac:dyDescent="0.25">
      <c r="A46" s="24"/>
      <c r="B46" s="16"/>
      <c r="C46" s="11"/>
      <c r="D46" s="7" t="s">
        <v>23</v>
      </c>
      <c r="E46" s="64" t="s">
        <v>45</v>
      </c>
      <c r="F46" s="47">
        <v>30</v>
      </c>
      <c r="G46" s="48">
        <v>1.0465</v>
      </c>
      <c r="H46" s="48">
        <v>0.19500000000000001</v>
      </c>
      <c r="I46" s="49">
        <v>11.0274</v>
      </c>
      <c r="J46" s="47">
        <v>50</v>
      </c>
      <c r="K46" s="50">
        <v>0</v>
      </c>
      <c r="L46" s="51">
        <v>4</v>
      </c>
    </row>
    <row r="47" spans="1:12" ht="15" x14ac:dyDescent="0.25">
      <c r="A47" s="24"/>
      <c r="B47" s="16"/>
      <c r="C47" s="11"/>
      <c r="D47" s="7" t="s">
        <v>46</v>
      </c>
      <c r="E47" s="64" t="s">
        <v>51</v>
      </c>
      <c r="F47" s="47">
        <v>50</v>
      </c>
      <c r="G47" s="48">
        <v>2.8140000000000001</v>
      </c>
      <c r="H47" s="48">
        <v>8.5579999999999998</v>
      </c>
      <c r="I47" s="49">
        <v>30.243400000000001</v>
      </c>
      <c r="J47" s="47">
        <v>209</v>
      </c>
      <c r="K47" s="50">
        <v>0</v>
      </c>
      <c r="L47" s="51">
        <v>31.5</v>
      </c>
    </row>
    <row r="48" spans="1:12" ht="15" x14ac:dyDescent="0.25">
      <c r="A48" s="24"/>
      <c r="B48" s="16"/>
      <c r="C48" s="11"/>
      <c r="D48" s="7" t="s">
        <v>24</v>
      </c>
      <c r="E48" s="6" t="s">
        <v>52</v>
      </c>
      <c r="F48" s="47">
        <v>100</v>
      </c>
      <c r="G48" s="48">
        <v>0.67600000000000005</v>
      </c>
      <c r="H48" s="48">
        <v>0.188</v>
      </c>
      <c r="I48" s="49">
        <v>7.17</v>
      </c>
      <c r="J48" s="47">
        <v>33</v>
      </c>
      <c r="K48" s="66">
        <v>0</v>
      </c>
      <c r="L48" s="51">
        <v>45.82</v>
      </c>
    </row>
    <row r="49" spans="1:12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8">SUM(G44:G50)</f>
        <v>17.004499999999997</v>
      </c>
      <c r="H51" s="20">
        <f t="shared" ref="H51" si="19">SUM(H44:H50)</f>
        <v>24.589000000000002</v>
      </c>
      <c r="I51" s="20">
        <f t="shared" ref="I51" si="20">SUM(I44:I50)</f>
        <v>68.909199999999998</v>
      </c>
      <c r="J51" s="20">
        <f t="shared" ref="J51:L51" si="21">SUM(J44:J50)</f>
        <v>565</v>
      </c>
      <c r="K51" s="26"/>
      <c r="L51" s="20">
        <f t="shared" si="21"/>
        <v>160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2">SUM(G52:G60)</f>
        <v>0</v>
      </c>
      <c r="H61" s="20">
        <f t="shared" ref="H61" si="23">SUM(H52:H60)</f>
        <v>0</v>
      </c>
      <c r="I61" s="20">
        <f t="shared" ref="I61" si="24">SUM(I52:I60)</f>
        <v>0</v>
      </c>
      <c r="J61" s="20">
        <f t="shared" ref="J61:L61" si="25">SUM(J52:J60)</f>
        <v>0</v>
      </c>
      <c r="K61" s="26"/>
      <c r="L61" s="20">
        <f t="shared" si="25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93" t="s">
        <v>4</v>
      </c>
      <c r="D62" s="94"/>
      <c r="E62" s="32"/>
      <c r="F62" s="33">
        <f>F51+F61</f>
        <v>550</v>
      </c>
      <c r="G62" s="33">
        <f t="shared" ref="G62" si="26">G51+G61</f>
        <v>17.004499999999997</v>
      </c>
      <c r="H62" s="33">
        <f t="shared" ref="H62" si="27">H51+H61</f>
        <v>24.589000000000002</v>
      </c>
      <c r="I62" s="33">
        <f t="shared" ref="I62" si="28">I51+I61</f>
        <v>68.909199999999998</v>
      </c>
      <c r="J62" s="33">
        <f t="shared" ref="J62:L62" si="29">J51+J61</f>
        <v>565</v>
      </c>
      <c r="K62" s="33"/>
      <c r="L62" s="33">
        <f t="shared" si="29"/>
        <v>160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6" t="s">
        <v>53</v>
      </c>
      <c r="F63" s="68">
        <v>50</v>
      </c>
      <c r="G63" s="74">
        <v>4.766</v>
      </c>
      <c r="H63" s="74">
        <v>7.0309999999999997</v>
      </c>
      <c r="I63" s="75">
        <v>0</v>
      </c>
      <c r="J63" s="68">
        <v>82</v>
      </c>
      <c r="K63" s="76" t="s">
        <v>54</v>
      </c>
      <c r="L63" s="77">
        <v>47.81</v>
      </c>
    </row>
    <row r="64" spans="1:12" ht="15" x14ac:dyDescent="0.25">
      <c r="A64" s="24"/>
      <c r="B64" s="16"/>
      <c r="C64" s="11"/>
      <c r="D64" s="8" t="s">
        <v>21</v>
      </c>
      <c r="E64" s="52" t="s">
        <v>55</v>
      </c>
      <c r="F64" s="53">
        <v>130</v>
      </c>
      <c r="G64" s="54">
        <v>3.8854000000000002</v>
      </c>
      <c r="H64" s="54">
        <v>3.2033999999999998</v>
      </c>
      <c r="I64" s="55">
        <v>27.123000000000001</v>
      </c>
      <c r="J64" s="53">
        <v>153</v>
      </c>
      <c r="K64" s="69" t="s">
        <v>56</v>
      </c>
      <c r="L64" s="57">
        <v>14.21</v>
      </c>
    </row>
    <row r="65" spans="1:12" ht="15" x14ac:dyDescent="0.25">
      <c r="A65" s="24"/>
      <c r="B65" s="16"/>
      <c r="C65" s="11"/>
      <c r="D65" s="78" t="s">
        <v>57</v>
      </c>
      <c r="E65" s="52" t="s">
        <v>58</v>
      </c>
      <c r="F65" s="53">
        <v>25</v>
      </c>
      <c r="G65" s="54">
        <v>0.24840000000000001</v>
      </c>
      <c r="H65" s="54">
        <v>0.52439999999999998</v>
      </c>
      <c r="I65" s="55">
        <v>3.4470000000000001</v>
      </c>
      <c r="J65" s="53">
        <v>19</v>
      </c>
      <c r="K65" s="69">
        <v>0</v>
      </c>
      <c r="L65" s="57">
        <v>4.26</v>
      </c>
    </row>
    <row r="66" spans="1:12" ht="15" x14ac:dyDescent="0.25">
      <c r="A66" s="24"/>
      <c r="B66" s="16"/>
      <c r="C66" s="11"/>
      <c r="D66" s="7" t="s">
        <v>22</v>
      </c>
      <c r="E66" s="64" t="s">
        <v>44</v>
      </c>
      <c r="F66" s="47">
        <v>210</v>
      </c>
      <c r="G66" s="48">
        <v>0.159</v>
      </c>
      <c r="H66" s="48">
        <v>0</v>
      </c>
      <c r="I66" s="49">
        <v>8.7420000000000009</v>
      </c>
      <c r="J66" s="47">
        <v>36</v>
      </c>
      <c r="K66" s="66">
        <v>25</v>
      </c>
      <c r="L66" s="51">
        <v>4.0199999999999996</v>
      </c>
    </row>
    <row r="67" spans="1:12" ht="15" x14ac:dyDescent="0.25">
      <c r="A67" s="24"/>
      <c r="B67" s="16"/>
      <c r="C67" s="11"/>
      <c r="D67" s="7" t="s">
        <v>23</v>
      </c>
      <c r="E67" s="64" t="s">
        <v>59</v>
      </c>
      <c r="F67" s="47">
        <v>15</v>
      </c>
      <c r="G67" s="48">
        <v>0.52300000000000002</v>
      </c>
      <c r="H67" s="48">
        <v>9.7000000000000003E-2</v>
      </c>
      <c r="I67" s="49">
        <v>5.5140000000000002</v>
      </c>
      <c r="J67" s="47">
        <v>25</v>
      </c>
      <c r="K67" s="66">
        <v>0</v>
      </c>
      <c r="L67" s="51">
        <v>2</v>
      </c>
    </row>
    <row r="68" spans="1:12" ht="15" x14ac:dyDescent="0.25">
      <c r="A68" s="24"/>
      <c r="B68" s="16"/>
      <c r="C68" s="11"/>
      <c r="D68" s="7" t="s">
        <v>46</v>
      </c>
      <c r="E68" s="64" t="s">
        <v>60</v>
      </c>
      <c r="F68" s="47">
        <v>70</v>
      </c>
      <c r="G68" s="48">
        <v>8.0069999999999997</v>
      </c>
      <c r="H68" s="48">
        <v>7.2060000000000004</v>
      </c>
      <c r="I68" s="49">
        <v>25.696000000000002</v>
      </c>
      <c r="J68" s="47">
        <v>200</v>
      </c>
      <c r="K68" s="66">
        <v>25</v>
      </c>
      <c r="L68" s="51">
        <v>36.33</v>
      </c>
    </row>
    <row r="69" spans="1:12" ht="15" x14ac:dyDescent="0.25">
      <c r="A69" s="24"/>
      <c r="B69" s="16"/>
      <c r="C69" s="11"/>
      <c r="D69" s="7" t="s">
        <v>24</v>
      </c>
      <c r="E69" s="64" t="s">
        <v>61</v>
      </c>
      <c r="F69" s="53">
        <v>115</v>
      </c>
      <c r="G69" s="54">
        <v>0.38900000000000001</v>
      </c>
      <c r="H69" s="54">
        <v>0.32400000000000001</v>
      </c>
      <c r="I69" s="55">
        <v>11.324</v>
      </c>
      <c r="J69" s="53">
        <v>50</v>
      </c>
      <c r="K69" s="69">
        <v>12</v>
      </c>
      <c r="L69" s="57">
        <v>51.37</v>
      </c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615</v>
      </c>
      <c r="G70" s="20">
        <f t="shared" ref="G70" si="30">SUM(G63:G69)</f>
        <v>17.977799999999998</v>
      </c>
      <c r="H70" s="20">
        <f t="shared" ref="H70" si="31">SUM(H63:H69)</f>
        <v>18.3858</v>
      </c>
      <c r="I70" s="20">
        <f t="shared" ref="I70" si="32">SUM(I63:I69)</f>
        <v>81.846000000000004</v>
      </c>
      <c r="J70" s="20">
        <f t="shared" ref="J70:L70" si="33">SUM(J63:J69)</f>
        <v>565</v>
      </c>
      <c r="K70" s="26"/>
      <c r="L70" s="20">
        <f t="shared" si="33"/>
        <v>160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4">SUM(G71:G79)</f>
        <v>0</v>
      </c>
      <c r="H80" s="20">
        <f t="shared" ref="H80" si="35">SUM(H71:H79)</f>
        <v>0</v>
      </c>
      <c r="I80" s="20">
        <f t="shared" ref="I80" si="36">SUM(I71:I79)</f>
        <v>0</v>
      </c>
      <c r="J80" s="20">
        <f t="shared" ref="J80:L80" si="37">SUM(J71:J79)</f>
        <v>0</v>
      </c>
      <c r="K80" s="26"/>
      <c r="L80" s="20">
        <f t="shared" si="37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93" t="s">
        <v>4</v>
      </c>
      <c r="D81" s="94"/>
      <c r="E81" s="32"/>
      <c r="F81" s="33">
        <f>F70+F80</f>
        <v>615</v>
      </c>
      <c r="G81" s="33">
        <f t="shared" ref="G81" si="38">G70+G80</f>
        <v>17.977799999999998</v>
      </c>
      <c r="H81" s="33">
        <f t="shared" ref="H81" si="39">H70+H80</f>
        <v>18.3858</v>
      </c>
      <c r="I81" s="33">
        <f t="shared" ref="I81" si="40">I70+I80</f>
        <v>81.846000000000004</v>
      </c>
      <c r="J81" s="33">
        <f t="shared" ref="J81:L81" si="41">J70+J80</f>
        <v>565</v>
      </c>
      <c r="K81" s="33"/>
      <c r="L81" s="33">
        <f t="shared" si="41"/>
        <v>160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6" t="s">
        <v>62</v>
      </c>
      <c r="F82" s="68">
        <v>150</v>
      </c>
      <c r="G82" s="74">
        <v>16.628</v>
      </c>
      <c r="H82" s="74">
        <v>13.169</v>
      </c>
      <c r="I82" s="75">
        <v>28.595500000000001</v>
      </c>
      <c r="J82" s="68">
        <v>298.5</v>
      </c>
      <c r="K82" s="79">
        <v>25</v>
      </c>
      <c r="L82" s="77">
        <v>105.49</v>
      </c>
    </row>
    <row r="83" spans="1:12" ht="15" x14ac:dyDescent="0.25">
      <c r="A83" s="24"/>
      <c r="B83" s="16"/>
      <c r="C83" s="11"/>
      <c r="D83" s="8" t="s">
        <v>57</v>
      </c>
      <c r="E83" s="52" t="s">
        <v>63</v>
      </c>
      <c r="F83" s="53">
        <v>25</v>
      </c>
      <c r="G83" s="54">
        <v>1.796</v>
      </c>
      <c r="H83" s="54">
        <v>2.3730000000000002</v>
      </c>
      <c r="I83" s="55">
        <v>13.265000000000001</v>
      </c>
      <c r="J83" s="53">
        <v>82</v>
      </c>
      <c r="K83" s="80">
        <v>0</v>
      </c>
      <c r="L83" s="57">
        <v>17.37</v>
      </c>
    </row>
    <row r="84" spans="1:12" ht="15" x14ac:dyDescent="0.25">
      <c r="A84" s="24"/>
      <c r="B84" s="16"/>
      <c r="C84" s="11"/>
      <c r="D84" s="7" t="s">
        <v>22</v>
      </c>
      <c r="E84" s="64" t="s">
        <v>44</v>
      </c>
      <c r="F84" s="47">
        <v>210</v>
      </c>
      <c r="G84" s="48">
        <v>0.159</v>
      </c>
      <c r="H84" s="48">
        <v>0</v>
      </c>
      <c r="I84" s="49">
        <v>8.7420000000000009</v>
      </c>
      <c r="J84" s="47">
        <v>35.5</v>
      </c>
      <c r="K84" s="66">
        <v>25</v>
      </c>
      <c r="L84" s="51">
        <v>4.0199999999999996</v>
      </c>
    </row>
    <row r="85" spans="1:12" ht="15" x14ac:dyDescent="0.25">
      <c r="A85" s="24"/>
      <c r="B85" s="16"/>
      <c r="C85" s="11"/>
      <c r="D85" s="7" t="s">
        <v>46</v>
      </c>
      <c r="E85" s="64" t="s">
        <v>64</v>
      </c>
      <c r="F85" s="47">
        <v>50</v>
      </c>
      <c r="G85" s="48">
        <v>3.371</v>
      </c>
      <c r="H85" s="48">
        <v>3.0630000000000002</v>
      </c>
      <c r="I85" s="49">
        <v>27.138500000000001</v>
      </c>
      <c r="J85" s="47">
        <v>150</v>
      </c>
      <c r="K85" s="81" t="s">
        <v>65</v>
      </c>
      <c r="L85" s="51">
        <v>5.63</v>
      </c>
    </row>
    <row r="86" spans="1:12" ht="15" x14ac:dyDescent="0.25">
      <c r="A86" s="24"/>
      <c r="B86" s="16"/>
      <c r="C86" s="11"/>
      <c r="D86" s="82" t="s">
        <v>24</v>
      </c>
      <c r="E86" s="6" t="s">
        <v>48</v>
      </c>
      <c r="F86" s="47">
        <v>120</v>
      </c>
      <c r="G86" s="48">
        <v>0.40600000000000003</v>
      </c>
      <c r="H86" s="48">
        <v>4.4999999999999998E-2</v>
      </c>
      <c r="I86" s="49">
        <v>11.243</v>
      </c>
      <c r="J86" s="47">
        <v>47</v>
      </c>
      <c r="K86" s="66">
        <v>12</v>
      </c>
      <c r="L86" s="51">
        <v>27.49</v>
      </c>
    </row>
    <row r="87" spans="1:12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555</v>
      </c>
      <c r="G89" s="20">
        <f t="shared" ref="G89" si="42">SUM(G82:G88)</f>
        <v>22.359999999999996</v>
      </c>
      <c r="H89" s="20">
        <f t="shared" ref="H89" si="43">SUM(H82:H88)</f>
        <v>18.650000000000002</v>
      </c>
      <c r="I89" s="20">
        <f t="shared" ref="I89" si="44">SUM(I82:I88)</f>
        <v>88.984000000000009</v>
      </c>
      <c r="J89" s="20">
        <f t="shared" ref="J89:L89" si="45">SUM(J82:J88)</f>
        <v>613</v>
      </c>
      <c r="K89" s="26"/>
      <c r="L89" s="20">
        <f t="shared" si="45"/>
        <v>160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6">SUM(G90:G98)</f>
        <v>0</v>
      </c>
      <c r="H99" s="20">
        <f t="shared" ref="H99" si="47">SUM(H90:H98)</f>
        <v>0</v>
      </c>
      <c r="I99" s="20">
        <f t="shared" ref="I99" si="48">SUM(I90:I98)</f>
        <v>0</v>
      </c>
      <c r="J99" s="20">
        <f t="shared" ref="J99:L99" si="49">SUM(J90:J98)</f>
        <v>0</v>
      </c>
      <c r="K99" s="26"/>
      <c r="L99" s="20">
        <f t="shared" si="49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93" t="s">
        <v>4</v>
      </c>
      <c r="D100" s="94"/>
      <c r="E100" s="32"/>
      <c r="F100" s="33">
        <f>F89+F99</f>
        <v>555</v>
      </c>
      <c r="G100" s="33">
        <f t="shared" ref="G100" si="50">G89+G99</f>
        <v>22.359999999999996</v>
      </c>
      <c r="H100" s="33">
        <f t="shared" ref="H100" si="51">H89+H99</f>
        <v>18.650000000000002</v>
      </c>
      <c r="I100" s="33">
        <f t="shared" ref="I100" si="52">I89+I99</f>
        <v>88.984000000000009</v>
      </c>
      <c r="J100" s="33">
        <f t="shared" ref="J100:L100" si="53">J89+J99</f>
        <v>613</v>
      </c>
      <c r="K100" s="33"/>
      <c r="L100" s="33">
        <f t="shared" si="53"/>
        <v>160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83" t="s">
        <v>66</v>
      </c>
      <c r="F101" s="68">
        <v>210</v>
      </c>
      <c r="G101" s="74">
        <v>6.0389999999999997</v>
      </c>
      <c r="H101" s="48">
        <v>8.5120000000000005</v>
      </c>
      <c r="I101" s="75">
        <v>31.422999999999998</v>
      </c>
      <c r="J101" s="68">
        <v>226</v>
      </c>
      <c r="K101" s="76">
        <v>21</v>
      </c>
      <c r="L101" s="77">
        <v>32.659999999999997</v>
      </c>
    </row>
    <row r="102" spans="1:12" ht="15" x14ac:dyDescent="0.25">
      <c r="A102" s="24"/>
      <c r="B102" s="16"/>
      <c r="C102" s="11"/>
      <c r="D102" s="8" t="s">
        <v>57</v>
      </c>
      <c r="E102" s="67" t="s">
        <v>67</v>
      </c>
      <c r="F102" s="53">
        <v>20</v>
      </c>
      <c r="G102" s="54">
        <v>6.5000000000000002E-2</v>
      </c>
      <c r="H102" s="48">
        <v>0</v>
      </c>
      <c r="I102" s="55">
        <v>11.420999999999999</v>
      </c>
      <c r="J102" s="53">
        <v>46</v>
      </c>
      <c r="K102" s="69" t="s">
        <v>68</v>
      </c>
      <c r="L102" s="57">
        <v>9.65</v>
      </c>
    </row>
    <row r="103" spans="1:12" ht="15" x14ac:dyDescent="0.25">
      <c r="A103" s="24"/>
      <c r="B103" s="16"/>
      <c r="C103" s="11"/>
      <c r="D103" s="7" t="s">
        <v>22</v>
      </c>
      <c r="E103" s="64" t="s">
        <v>69</v>
      </c>
      <c r="F103" s="59">
        <v>200</v>
      </c>
      <c r="G103" s="60">
        <v>2.875</v>
      </c>
      <c r="H103" s="60">
        <v>2.44</v>
      </c>
      <c r="I103" s="61">
        <v>13.119400000000001</v>
      </c>
      <c r="J103" s="59">
        <v>86</v>
      </c>
      <c r="K103" s="62">
        <v>25</v>
      </c>
      <c r="L103" s="63">
        <v>25.53</v>
      </c>
    </row>
    <row r="104" spans="1:12" ht="15" x14ac:dyDescent="0.25">
      <c r="A104" s="24"/>
      <c r="B104" s="16"/>
      <c r="C104" s="11"/>
      <c r="D104" s="7" t="s">
        <v>46</v>
      </c>
      <c r="E104" s="6" t="s">
        <v>70</v>
      </c>
      <c r="F104" s="47">
        <v>80</v>
      </c>
      <c r="G104" s="48">
        <v>10.241</v>
      </c>
      <c r="H104" s="48">
        <v>8.1289999999999996</v>
      </c>
      <c r="I104" s="49">
        <v>21.269400000000001</v>
      </c>
      <c r="J104" s="47">
        <v>199</v>
      </c>
      <c r="K104" s="66" t="s">
        <v>71</v>
      </c>
      <c r="L104" s="51">
        <v>38.549999999999997</v>
      </c>
    </row>
    <row r="105" spans="1:12" ht="15" x14ac:dyDescent="0.25">
      <c r="A105" s="24"/>
      <c r="B105" s="16"/>
      <c r="C105" s="11"/>
      <c r="D105" s="7" t="s">
        <v>24</v>
      </c>
      <c r="E105" s="6" t="s">
        <v>61</v>
      </c>
      <c r="F105" s="47">
        <v>120</v>
      </c>
      <c r="G105" s="48">
        <v>0.40600000000000003</v>
      </c>
      <c r="H105" s="48">
        <v>0.33800000000000002</v>
      </c>
      <c r="I105" s="48">
        <v>11.816000000000001</v>
      </c>
      <c r="J105" s="47">
        <v>52</v>
      </c>
      <c r="K105" s="66" t="s">
        <v>72</v>
      </c>
      <c r="L105" s="51">
        <v>53.61</v>
      </c>
    </row>
    <row r="106" spans="1:12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630</v>
      </c>
      <c r="G108" s="20">
        <f t="shared" ref="G108:J108" si="54">SUM(G101:G107)</f>
        <v>19.625999999999998</v>
      </c>
      <c r="H108" s="20">
        <f t="shared" si="54"/>
        <v>19.419</v>
      </c>
      <c r="I108" s="20">
        <f t="shared" si="54"/>
        <v>89.0488</v>
      </c>
      <c r="J108" s="20">
        <f t="shared" si="54"/>
        <v>609</v>
      </c>
      <c r="K108" s="26"/>
      <c r="L108" s="20">
        <f t="shared" ref="L108" si="55">SUM(L101:L107)</f>
        <v>160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6">SUM(G109:G117)</f>
        <v>0</v>
      </c>
      <c r="H118" s="20">
        <f t="shared" si="56"/>
        <v>0</v>
      </c>
      <c r="I118" s="20">
        <f t="shared" si="56"/>
        <v>0</v>
      </c>
      <c r="J118" s="20">
        <f t="shared" si="56"/>
        <v>0</v>
      </c>
      <c r="K118" s="26"/>
      <c r="L118" s="20">
        <f t="shared" ref="L118" si="57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93" t="s">
        <v>4</v>
      </c>
      <c r="D119" s="94"/>
      <c r="E119" s="32"/>
      <c r="F119" s="33">
        <f>F108+F118</f>
        <v>630</v>
      </c>
      <c r="G119" s="33">
        <f t="shared" ref="G119" si="58">G108+G118</f>
        <v>19.625999999999998</v>
      </c>
      <c r="H119" s="33">
        <f t="shared" ref="H119" si="59">H108+H118</f>
        <v>19.419</v>
      </c>
      <c r="I119" s="33">
        <f t="shared" ref="I119" si="60">I108+I118</f>
        <v>89.0488</v>
      </c>
      <c r="J119" s="33">
        <f t="shared" ref="J119:L119" si="61">J108+J118</f>
        <v>609</v>
      </c>
      <c r="K119" s="33"/>
      <c r="L119" s="33">
        <f t="shared" si="61"/>
        <v>160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64" t="s">
        <v>73</v>
      </c>
      <c r="F120" s="47">
        <v>150</v>
      </c>
      <c r="G120" s="48">
        <v>10.881</v>
      </c>
      <c r="H120" s="48">
        <v>10.6264</v>
      </c>
      <c r="I120" s="49">
        <v>11.891</v>
      </c>
      <c r="J120" s="68">
        <v>186.5</v>
      </c>
      <c r="K120" s="84" t="s">
        <v>74</v>
      </c>
      <c r="L120" s="77">
        <v>60.44</v>
      </c>
    </row>
    <row r="121" spans="1:12" ht="15" x14ac:dyDescent="0.25">
      <c r="A121" s="15"/>
      <c r="B121" s="16"/>
      <c r="C121" s="11"/>
      <c r="D121" s="8" t="s">
        <v>21</v>
      </c>
      <c r="E121" s="64" t="s">
        <v>75</v>
      </c>
      <c r="F121" s="47">
        <v>170</v>
      </c>
      <c r="G121" s="48">
        <v>2.7240000000000002</v>
      </c>
      <c r="H121" s="48">
        <v>4.0574000000000003</v>
      </c>
      <c r="I121" s="49">
        <v>19.510000000000002</v>
      </c>
      <c r="J121" s="47">
        <v>125</v>
      </c>
      <c r="K121" s="84" t="s">
        <v>76</v>
      </c>
      <c r="L121" s="51">
        <v>38.369999999999997</v>
      </c>
    </row>
    <row r="122" spans="1:12" ht="15" x14ac:dyDescent="0.25">
      <c r="A122" s="15"/>
      <c r="B122" s="16"/>
      <c r="C122" s="11"/>
      <c r="D122" s="7" t="s">
        <v>22</v>
      </c>
      <c r="E122" s="6" t="s">
        <v>44</v>
      </c>
      <c r="F122" s="47">
        <v>210</v>
      </c>
      <c r="G122" s="48">
        <v>0.159</v>
      </c>
      <c r="H122" s="48">
        <v>0</v>
      </c>
      <c r="I122" s="49">
        <v>8.7415000000000003</v>
      </c>
      <c r="J122" s="47">
        <v>36</v>
      </c>
      <c r="K122" s="81">
        <v>25</v>
      </c>
      <c r="L122" s="51">
        <v>4.0199999999999996</v>
      </c>
    </row>
    <row r="123" spans="1:12" ht="15" x14ac:dyDescent="0.25">
      <c r="A123" s="15"/>
      <c r="B123" s="16"/>
      <c r="C123" s="11"/>
      <c r="D123" s="7" t="s">
        <v>23</v>
      </c>
      <c r="E123" s="64" t="s">
        <v>45</v>
      </c>
      <c r="F123" s="47">
        <v>15</v>
      </c>
      <c r="G123" s="48">
        <v>0.52300000000000002</v>
      </c>
      <c r="H123" s="48">
        <v>9.7000000000000003E-2</v>
      </c>
      <c r="I123" s="49">
        <v>5.5134999999999996</v>
      </c>
      <c r="J123" s="47">
        <v>25</v>
      </c>
      <c r="K123" s="66">
        <v>0</v>
      </c>
      <c r="L123" s="51">
        <v>2</v>
      </c>
    </row>
    <row r="124" spans="1:12" ht="15" x14ac:dyDescent="0.25">
      <c r="A124" s="15"/>
      <c r="B124" s="16"/>
      <c r="C124" s="11"/>
      <c r="D124" s="7" t="s">
        <v>46</v>
      </c>
      <c r="E124" s="70" t="s">
        <v>77</v>
      </c>
      <c r="F124" s="59">
        <v>50</v>
      </c>
      <c r="G124" s="60">
        <v>3.6680000000000001</v>
      </c>
      <c r="H124" s="60">
        <v>7.6950000000000003</v>
      </c>
      <c r="I124" s="61">
        <v>29.61</v>
      </c>
      <c r="J124" s="59">
        <v>202</v>
      </c>
      <c r="K124" s="85">
        <v>14</v>
      </c>
      <c r="L124" s="63">
        <v>9.35</v>
      </c>
    </row>
    <row r="125" spans="1:12" ht="15" x14ac:dyDescent="0.25">
      <c r="A125" s="15"/>
      <c r="B125" s="16"/>
      <c r="C125" s="11"/>
      <c r="D125" s="78" t="s">
        <v>24</v>
      </c>
      <c r="E125" s="6" t="s">
        <v>52</v>
      </c>
      <c r="F125" s="47">
        <v>100</v>
      </c>
      <c r="G125" s="48">
        <v>0.67600000000000005</v>
      </c>
      <c r="H125" s="48">
        <v>0.188</v>
      </c>
      <c r="I125" s="49">
        <v>7.17</v>
      </c>
      <c r="J125" s="47">
        <v>33</v>
      </c>
      <c r="K125" s="66">
        <v>0</v>
      </c>
      <c r="L125" s="51">
        <v>45.82</v>
      </c>
    </row>
    <row r="126" spans="1:12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695</v>
      </c>
      <c r="G127" s="20">
        <f t="shared" ref="G127:J127" si="62">SUM(G120:G126)</f>
        <v>18.631</v>
      </c>
      <c r="H127" s="20">
        <f t="shared" si="62"/>
        <v>22.663799999999998</v>
      </c>
      <c r="I127" s="20">
        <f t="shared" si="62"/>
        <v>82.436000000000007</v>
      </c>
      <c r="J127" s="20">
        <f t="shared" si="62"/>
        <v>607.5</v>
      </c>
      <c r="K127" s="26"/>
      <c r="L127" s="20">
        <f t="shared" ref="L127" si="63">SUM(L120:L126)</f>
        <v>160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4">SUM(G128:G136)</f>
        <v>0</v>
      </c>
      <c r="H137" s="20">
        <f t="shared" si="64"/>
        <v>0</v>
      </c>
      <c r="I137" s="20">
        <f t="shared" si="64"/>
        <v>0</v>
      </c>
      <c r="J137" s="20">
        <f t="shared" si="64"/>
        <v>0</v>
      </c>
      <c r="K137" s="26"/>
      <c r="L137" s="20">
        <f t="shared" ref="L137" si="65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93" t="s">
        <v>4</v>
      </c>
      <c r="D138" s="94"/>
      <c r="E138" s="32"/>
      <c r="F138" s="33">
        <f>F127+F137</f>
        <v>695</v>
      </c>
      <c r="G138" s="33">
        <f t="shared" ref="G138" si="66">G127+G137</f>
        <v>18.631</v>
      </c>
      <c r="H138" s="33">
        <f t="shared" ref="H138" si="67">H127+H137</f>
        <v>22.663799999999998</v>
      </c>
      <c r="I138" s="33">
        <f t="shared" ref="I138" si="68">I127+I137</f>
        <v>82.436000000000007</v>
      </c>
      <c r="J138" s="33">
        <f t="shared" ref="J138:L138" si="69">J127+J137</f>
        <v>607.5</v>
      </c>
      <c r="K138" s="33"/>
      <c r="L138" s="33">
        <f t="shared" si="69"/>
        <v>160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83" t="s">
        <v>78</v>
      </c>
      <c r="F139" s="68">
        <v>150</v>
      </c>
      <c r="G139" s="74">
        <v>18.656500000000001</v>
      </c>
      <c r="H139" s="74">
        <v>12.558</v>
      </c>
      <c r="I139" s="75">
        <v>25.361000000000001</v>
      </c>
      <c r="J139" s="68">
        <v>289.5</v>
      </c>
      <c r="K139" s="79">
        <v>25</v>
      </c>
      <c r="L139" s="77">
        <v>92.07</v>
      </c>
    </row>
    <row r="140" spans="1:12" ht="15" x14ac:dyDescent="0.25">
      <c r="A140" s="24"/>
      <c r="B140" s="16"/>
      <c r="C140" s="11"/>
      <c r="D140" s="8" t="s">
        <v>57</v>
      </c>
      <c r="E140" s="67" t="s">
        <v>63</v>
      </c>
      <c r="F140" s="53">
        <v>20</v>
      </c>
      <c r="G140" s="54">
        <v>1.4365000000000001</v>
      </c>
      <c r="H140" s="54">
        <v>1.8994</v>
      </c>
      <c r="I140" s="55">
        <v>10.611499999999999</v>
      </c>
      <c r="J140" s="53">
        <v>65</v>
      </c>
      <c r="K140" s="80">
        <v>0</v>
      </c>
      <c r="L140" s="57">
        <v>13.89</v>
      </c>
    </row>
    <row r="141" spans="1:12" ht="15" x14ac:dyDescent="0.25">
      <c r="A141" s="24"/>
      <c r="B141" s="16"/>
      <c r="C141" s="11"/>
      <c r="D141" s="7" t="s">
        <v>22</v>
      </c>
      <c r="E141" s="6" t="s">
        <v>79</v>
      </c>
      <c r="F141" s="47">
        <v>200</v>
      </c>
      <c r="G141" s="48">
        <v>2.2955000000000001</v>
      </c>
      <c r="H141" s="48">
        <v>1.7784</v>
      </c>
      <c r="I141" s="49">
        <v>11.2965</v>
      </c>
      <c r="J141" s="47">
        <v>70</v>
      </c>
      <c r="K141" s="84" t="s">
        <v>80</v>
      </c>
      <c r="L141" s="51">
        <v>13.93</v>
      </c>
    </row>
    <row r="142" spans="1:12" ht="15.75" customHeight="1" x14ac:dyDescent="0.25">
      <c r="A142" s="24"/>
      <c r="B142" s="16"/>
      <c r="C142" s="11"/>
      <c r="D142" s="7" t="s">
        <v>46</v>
      </c>
      <c r="E142" s="70" t="s">
        <v>81</v>
      </c>
      <c r="F142" s="59">
        <v>60</v>
      </c>
      <c r="G142" s="60">
        <v>2.7749999999999999</v>
      </c>
      <c r="H142" s="60">
        <v>2.657</v>
      </c>
      <c r="I142" s="61">
        <v>23.370999999999999</v>
      </c>
      <c r="J142" s="59">
        <v>128</v>
      </c>
      <c r="K142" s="86">
        <v>18</v>
      </c>
      <c r="L142" s="63">
        <v>12.62</v>
      </c>
    </row>
    <row r="143" spans="1:12" ht="15" x14ac:dyDescent="0.25">
      <c r="A143" s="24"/>
      <c r="B143" s="16"/>
      <c r="C143" s="11"/>
      <c r="D143" s="7" t="s">
        <v>24</v>
      </c>
      <c r="E143" s="6" t="s">
        <v>48</v>
      </c>
      <c r="F143" s="47">
        <v>120</v>
      </c>
      <c r="G143" s="48">
        <v>0.40550000000000003</v>
      </c>
      <c r="H143" s="48">
        <v>4.4999999999999998E-2</v>
      </c>
      <c r="I143" s="49">
        <v>11.243</v>
      </c>
      <c r="J143" s="47">
        <v>47</v>
      </c>
      <c r="K143" s="66">
        <v>12</v>
      </c>
      <c r="L143" s="51">
        <v>27.49</v>
      </c>
    </row>
    <row r="144" spans="1:12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70">SUM(G139:G145)</f>
        <v>25.568999999999999</v>
      </c>
      <c r="H146" s="20">
        <f t="shared" si="70"/>
        <v>18.937800000000003</v>
      </c>
      <c r="I146" s="20">
        <f t="shared" si="70"/>
        <v>81.882999999999996</v>
      </c>
      <c r="J146" s="20">
        <f t="shared" si="70"/>
        <v>599.5</v>
      </c>
      <c r="K146" s="26"/>
      <c r="L146" s="20">
        <f t="shared" ref="L146" si="71">SUM(L139:L145)</f>
        <v>160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2">SUM(G147:G155)</f>
        <v>0</v>
      </c>
      <c r="H156" s="20">
        <f t="shared" si="72"/>
        <v>0</v>
      </c>
      <c r="I156" s="20">
        <f t="shared" si="72"/>
        <v>0</v>
      </c>
      <c r="J156" s="20">
        <f t="shared" si="72"/>
        <v>0</v>
      </c>
      <c r="K156" s="26"/>
      <c r="L156" s="20">
        <f t="shared" ref="L156" si="73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93" t="s">
        <v>4</v>
      </c>
      <c r="D157" s="94"/>
      <c r="E157" s="32"/>
      <c r="F157" s="33">
        <f>F146+F156</f>
        <v>550</v>
      </c>
      <c r="G157" s="33">
        <f t="shared" ref="G157" si="74">G146+G156</f>
        <v>25.568999999999999</v>
      </c>
      <c r="H157" s="33">
        <f t="shared" ref="H157" si="75">H146+H156</f>
        <v>18.937800000000003</v>
      </c>
      <c r="I157" s="33">
        <f t="shared" ref="I157" si="76">I146+I156</f>
        <v>81.882999999999996</v>
      </c>
      <c r="J157" s="33">
        <f t="shared" ref="J157:L157" si="77">J146+J156</f>
        <v>599.5</v>
      </c>
      <c r="K157" s="33"/>
      <c r="L157" s="33">
        <f t="shared" si="77"/>
        <v>160</v>
      </c>
    </row>
    <row r="158" spans="1:12" ht="15" x14ac:dyDescent="0.25">
      <c r="A158" s="21">
        <v>2</v>
      </c>
      <c r="B158" s="22">
        <v>4</v>
      </c>
      <c r="C158" s="23" t="s">
        <v>20</v>
      </c>
      <c r="D158" s="8" t="s">
        <v>21</v>
      </c>
      <c r="E158" s="67" t="s">
        <v>82</v>
      </c>
      <c r="F158" s="53">
        <v>90</v>
      </c>
      <c r="G158" s="54">
        <v>10.257999999999999</v>
      </c>
      <c r="H158" s="54">
        <v>13.872999999999999</v>
      </c>
      <c r="I158" s="55">
        <v>9.0709999999999997</v>
      </c>
      <c r="J158" s="53">
        <v>202</v>
      </c>
      <c r="K158" s="80">
        <v>25</v>
      </c>
      <c r="L158" s="57">
        <v>81.69</v>
      </c>
    </row>
    <row r="159" spans="1:12" ht="15" x14ac:dyDescent="0.25">
      <c r="A159" s="24"/>
      <c r="B159" s="16"/>
      <c r="C159" s="11"/>
      <c r="D159" s="8" t="s">
        <v>21</v>
      </c>
      <c r="E159" s="67" t="s">
        <v>83</v>
      </c>
      <c r="F159" s="53">
        <v>150</v>
      </c>
      <c r="G159" s="54">
        <v>4.1070000000000002</v>
      </c>
      <c r="H159" s="54">
        <v>3.581</v>
      </c>
      <c r="I159" s="55">
        <v>28.397400000000001</v>
      </c>
      <c r="J159" s="53">
        <v>162</v>
      </c>
      <c r="K159" s="80" t="s">
        <v>56</v>
      </c>
      <c r="L159" s="57">
        <v>17.37</v>
      </c>
    </row>
    <row r="160" spans="1:12" ht="15" x14ac:dyDescent="0.25">
      <c r="A160" s="24"/>
      <c r="B160" s="16"/>
      <c r="C160" s="11"/>
      <c r="D160" s="7" t="s">
        <v>22</v>
      </c>
      <c r="E160" s="6" t="s">
        <v>44</v>
      </c>
      <c r="F160" s="47">
        <v>210</v>
      </c>
      <c r="G160" s="48">
        <v>0.159</v>
      </c>
      <c r="H160" s="48">
        <v>0</v>
      </c>
      <c r="I160" s="49">
        <v>8.7415000000000003</v>
      </c>
      <c r="J160" s="47">
        <v>36</v>
      </c>
      <c r="K160" s="81">
        <v>25</v>
      </c>
      <c r="L160" s="51">
        <v>4.0199999999999996</v>
      </c>
    </row>
    <row r="161" spans="1:12" ht="15" x14ac:dyDescent="0.25">
      <c r="A161" s="24"/>
      <c r="B161" s="16"/>
      <c r="C161" s="11"/>
      <c r="D161" s="7" t="s">
        <v>23</v>
      </c>
      <c r="E161" s="64" t="s">
        <v>45</v>
      </c>
      <c r="F161" s="47">
        <v>15</v>
      </c>
      <c r="G161" s="48">
        <v>0.52300000000000002</v>
      </c>
      <c r="H161" s="48">
        <v>9.7000000000000003E-2</v>
      </c>
      <c r="I161" s="49">
        <v>5.5134999999999996</v>
      </c>
      <c r="J161" s="47">
        <v>25</v>
      </c>
      <c r="K161" s="66">
        <v>0</v>
      </c>
      <c r="L161" s="51">
        <v>2</v>
      </c>
    </row>
    <row r="162" spans="1:12" ht="15" x14ac:dyDescent="0.25">
      <c r="A162" s="24"/>
      <c r="B162" s="16"/>
      <c r="C162" s="11"/>
      <c r="D162" s="7" t="s">
        <v>46</v>
      </c>
      <c r="E162" s="70" t="s">
        <v>84</v>
      </c>
      <c r="F162" s="59">
        <v>50</v>
      </c>
      <c r="G162" s="60">
        <v>2.4020000000000001</v>
      </c>
      <c r="H162" s="60">
        <v>2.4129999999999998</v>
      </c>
      <c r="I162" s="61">
        <v>27.994</v>
      </c>
      <c r="J162" s="59">
        <v>143</v>
      </c>
      <c r="K162" s="85" t="s">
        <v>85</v>
      </c>
      <c r="L162" s="63">
        <v>9.1</v>
      </c>
    </row>
    <row r="163" spans="1:12" ht="15" x14ac:dyDescent="0.25">
      <c r="A163" s="24"/>
      <c r="B163" s="16"/>
      <c r="C163" s="11"/>
      <c r="D163" s="7" t="s">
        <v>24</v>
      </c>
      <c r="E163" s="6" t="s">
        <v>52</v>
      </c>
      <c r="F163" s="47">
        <v>100</v>
      </c>
      <c r="G163" s="48">
        <v>0.67600000000000005</v>
      </c>
      <c r="H163" s="48">
        <v>0.188</v>
      </c>
      <c r="I163" s="49">
        <v>7.1703999999999999</v>
      </c>
      <c r="J163" s="47">
        <v>33</v>
      </c>
      <c r="K163" s="66">
        <v>0</v>
      </c>
      <c r="L163" s="51">
        <v>45.82</v>
      </c>
    </row>
    <row r="164" spans="1:12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615</v>
      </c>
      <c r="G165" s="20">
        <f t="shared" ref="G165:J165" si="78">SUM(G158:G164)</f>
        <v>18.124999999999996</v>
      </c>
      <c r="H165" s="20">
        <f t="shared" si="78"/>
        <v>20.152000000000001</v>
      </c>
      <c r="I165" s="20">
        <f t="shared" si="78"/>
        <v>86.887799999999999</v>
      </c>
      <c r="J165" s="20">
        <f t="shared" si="78"/>
        <v>601</v>
      </c>
      <c r="K165" s="26"/>
      <c r="L165" s="20">
        <f t="shared" ref="L165" si="79">SUM(L158:L164)</f>
        <v>160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0">SUM(G166:G174)</f>
        <v>0</v>
      </c>
      <c r="H175" s="20">
        <f t="shared" si="80"/>
        <v>0</v>
      </c>
      <c r="I175" s="20">
        <f t="shared" si="80"/>
        <v>0</v>
      </c>
      <c r="J175" s="20">
        <f t="shared" si="80"/>
        <v>0</v>
      </c>
      <c r="K175" s="26"/>
      <c r="L175" s="20">
        <f t="shared" ref="L175" si="81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93" t="s">
        <v>4</v>
      </c>
      <c r="D176" s="94"/>
      <c r="E176" s="32"/>
      <c r="F176" s="33">
        <f>F165+F175</f>
        <v>615</v>
      </c>
      <c r="G176" s="33">
        <f t="shared" ref="G176" si="82">G165+G175</f>
        <v>18.124999999999996</v>
      </c>
      <c r="H176" s="33">
        <f t="shared" ref="H176" si="83">H165+H175</f>
        <v>20.152000000000001</v>
      </c>
      <c r="I176" s="33">
        <f t="shared" ref="I176" si="84">I165+I175</f>
        <v>86.887799999999999</v>
      </c>
      <c r="J176" s="33">
        <f t="shared" ref="J176:L176" si="85">J165+J175</f>
        <v>601</v>
      </c>
      <c r="K176" s="33"/>
      <c r="L176" s="33">
        <f t="shared" si="85"/>
        <v>160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2" t="s">
        <v>86</v>
      </c>
      <c r="F177" s="53">
        <v>90</v>
      </c>
      <c r="G177" s="54">
        <v>10.723000000000001</v>
      </c>
      <c r="H177" s="54">
        <v>7.9119999999999999</v>
      </c>
      <c r="I177" s="55">
        <v>5.5140000000000002</v>
      </c>
      <c r="J177" s="68">
        <v>136</v>
      </c>
      <c r="K177" s="87">
        <v>0</v>
      </c>
      <c r="L177" s="77">
        <v>76.98</v>
      </c>
    </row>
    <row r="178" spans="1:12" ht="15" x14ac:dyDescent="0.25">
      <c r="A178" s="24"/>
      <c r="B178" s="16"/>
      <c r="C178" s="11"/>
      <c r="D178" s="8" t="s">
        <v>21</v>
      </c>
      <c r="E178" s="67" t="s">
        <v>87</v>
      </c>
      <c r="F178" s="53">
        <v>145</v>
      </c>
      <c r="G178" s="54">
        <v>2.71</v>
      </c>
      <c r="H178" s="54">
        <v>4.976</v>
      </c>
      <c r="I178" s="55">
        <v>29.157</v>
      </c>
      <c r="J178" s="53">
        <v>173</v>
      </c>
      <c r="K178" s="80" t="s">
        <v>88</v>
      </c>
      <c r="L178" s="57">
        <v>34.35</v>
      </c>
    </row>
    <row r="179" spans="1:12" ht="15" x14ac:dyDescent="0.25">
      <c r="A179" s="24"/>
      <c r="B179" s="16"/>
      <c r="C179" s="11"/>
      <c r="D179" s="7" t="s">
        <v>22</v>
      </c>
      <c r="E179" s="64" t="s">
        <v>89</v>
      </c>
      <c r="F179" s="47">
        <v>200</v>
      </c>
      <c r="G179" s="48">
        <v>1.1519999999999999</v>
      </c>
      <c r="H179" s="48">
        <v>1.034</v>
      </c>
      <c r="I179" s="49">
        <v>10.77</v>
      </c>
      <c r="J179" s="47">
        <v>57</v>
      </c>
      <c r="K179" s="84">
        <v>25</v>
      </c>
      <c r="L179" s="51">
        <v>13.17</v>
      </c>
    </row>
    <row r="180" spans="1:12" ht="15" x14ac:dyDescent="0.25">
      <c r="A180" s="24"/>
      <c r="B180" s="16"/>
      <c r="C180" s="11"/>
      <c r="D180" s="7" t="s">
        <v>23</v>
      </c>
      <c r="E180" s="64" t="s">
        <v>45</v>
      </c>
      <c r="F180" s="47">
        <v>30</v>
      </c>
      <c r="G180" s="48">
        <v>1.0465</v>
      </c>
      <c r="H180" s="48">
        <v>0.19500000000000001</v>
      </c>
      <c r="I180" s="49">
        <v>11.0274</v>
      </c>
      <c r="J180" s="47">
        <v>50</v>
      </c>
      <c r="K180" s="50">
        <v>0</v>
      </c>
      <c r="L180" s="51">
        <v>4</v>
      </c>
    </row>
    <row r="181" spans="1:12" ht="15" x14ac:dyDescent="0.25">
      <c r="A181" s="24"/>
      <c r="B181" s="16"/>
      <c r="C181" s="11"/>
      <c r="D181" s="7" t="s">
        <v>46</v>
      </c>
      <c r="E181" s="64" t="s">
        <v>90</v>
      </c>
      <c r="F181" s="47">
        <v>50</v>
      </c>
      <c r="G181" s="48">
        <v>3.3460000000000001</v>
      </c>
      <c r="H181" s="48">
        <v>5.6539999999999999</v>
      </c>
      <c r="I181" s="49">
        <v>26.969000000000001</v>
      </c>
      <c r="J181" s="47">
        <v>172</v>
      </c>
      <c r="K181" s="84">
        <v>0</v>
      </c>
      <c r="L181" s="51">
        <v>31.5</v>
      </c>
    </row>
    <row r="182" spans="1:12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515</v>
      </c>
      <c r="G184" s="20">
        <f t="shared" ref="G184:J184" si="86">SUM(G177:G183)</f>
        <v>18.977499999999999</v>
      </c>
      <c r="H184" s="20">
        <f t="shared" si="86"/>
        <v>19.771000000000001</v>
      </c>
      <c r="I184" s="20">
        <f t="shared" si="86"/>
        <v>83.437399999999997</v>
      </c>
      <c r="J184" s="20">
        <f t="shared" si="86"/>
        <v>588</v>
      </c>
      <c r="K184" s="26"/>
      <c r="L184" s="20">
        <f t="shared" ref="L184" si="87">SUM(L177:L183)</f>
        <v>160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8">SUM(G185:G193)</f>
        <v>0</v>
      </c>
      <c r="H194" s="20">
        <f t="shared" si="88"/>
        <v>0</v>
      </c>
      <c r="I194" s="20">
        <f t="shared" si="88"/>
        <v>0</v>
      </c>
      <c r="J194" s="20">
        <f t="shared" si="88"/>
        <v>0</v>
      </c>
      <c r="K194" s="26"/>
      <c r="L194" s="20">
        <f t="shared" ref="L194" si="8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93" t="s">
        <v>4</v>
      </c>
      <c r="D195" s="94"/>
      <c r="E195" s="32"/>
      <c r="F195" s="33">
        <f>F184+F194</f>
        <v>515</v>
      </c>
      <c r="G195" s="33">
        <f t="shared" ref="G195" si="90">G184+G194</f>
        <v>18.977499999999999</v>
      </c>
      <c r="H195" s="33">
        <f t="shared" ref="H195" si="91">H184+H194</f>
        <v>19.771000000000001</v>
      </c>
      <c r="I195" s="33">
        <f t="shared" ref="I195" si="92">I184+I194</f>
        <v>83.437399999999997</v>
      </c>
      <c r="J195" s="33">
        <f t="shared" ref="J195:L195" si="93">J184+J194</f>
        <v>588</v>
      </c>
      <c r="K195" s="33"/>
      <c r="L195" s="33">
        <f t="shared" si="93"/>
        <v>160</v>
      </c>
    </row>
    <row r="196" spans="1:12" ht="13.5" thickBot="1" x14ac:dyDescent="0.25">
      <c r="A196" s="28"/>
      <c r="B196" s="29"/>
      <c r="C196" s="95" t="s">
        <v>5</v>
      </c>
      <c r="D196" s="95"/>
      <c r="E196" s="95"/>
      <c r="F196" s="35">
        <f>(F24+F43+F62+F81+F100+F119+F138+F157+F176+F195)/(IF(F24=0,0,1)+IF(F43=0,0,1)+IF(F62=0,0,1)+IF(F81=0,0,1)+IF(F100=0,0,1)+IF(F119=0,0,1)+IF(F138=0,0,1)+IF(F157=0,0,1)+IF(F176=0,0,1)+IF(F195=0,0,1))</f>
        <v>600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19.438679999999998</v>
      </c>
      <c r="H196" s="35">
        <f t="shared" si="94"/>
        <v>19.578620000000008</v>
      </c>
      <c r="I196" s="35">
        <f t="shared" si="94"/>
        <v>83.073400000000021</v>
      </c>
      <c r="J196" s="35">
        <f t="shared" si="94"/>
        <v>586.1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160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2024-01-11T03:28:04Z</dcterms:modified>
</cp:coreProperties>
</file>